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M7" i="1" l="1"/>
  <c r="E6" i="1"/>
  <c r="I18" i="1" l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Q18" i="1" l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<sst xmlns="http://schemas.openxmlformats.org/spreadsheetml/2006/main" count="270" uniqueCount="67">
  <si>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</si>
  <si>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</si>
  <si>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</si>
  <si>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</si>
  <si>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</si>
  <si>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</si>
  <si>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</si>
  <si>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</si>
  <si>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</si>
  <si>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</si>
  <si>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</si>
  <si>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</si>
  <si>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</si>
  <si>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</si>
  <si>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</si>
  <si>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</si>
  <si>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</si>
  <si>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</si>
  <si>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</si>
  <si>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</si>
  <si>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</si>
  <si>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</si>
  <si>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</si>
  <si>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</si>
  <si>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</si>
  <si>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</si>
  <si>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</si>
  <si>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</si>
  <si>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</si>
  <si>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</si>
  <si>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</si>
  <si>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</si>
  <si>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</si>
  <si>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</si>
  <si>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</si>
  <si>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</si>
  <si>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</si>
  <si>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</si>
  <si>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</si>
  <si>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</si>
  <si>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</si>
  <si>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</si>
  <si>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</si>
  <si>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</si>
  <si>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</si>
  <si>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</si>
  <si>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</si>
  <si>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</si>
  <si>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</si>
  <si>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</si>
  <si>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</si>
  <si>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</si>
  <si>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</si>
  <si>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</si>
  <si>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</si>
  <si>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</si>
  <si>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</si>
  <si>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</si>
  <si>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</si>
  <si>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</si>
  <si>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</si>
  <si>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</si>
  <si>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</si>
  <si>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</si>
  <si>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</si>
  <si>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</si>
  <si>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12.08.2022г.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</si>
</sst>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F63" sqref="F63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78" t="s">
        <v>66</v>
      </c>
      <c r="B1" s="278"/>
      <c r="C1" s="278"/>
      <c r="D1" s="278"/>
      <c r="E1" s="27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88" t="s">
        <v>21</v>
      </c>
      <c r="B2" s="288"/>
      <c r="C2" s="288"/>
      <c r="D2" s="288"/>
      <c r="E2" s="288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82" t="s">
        <v>0</v>
      </c>
      <c r="B3" s="268" t="s">
        <v>54</v>
      </c>
      <c r="C3" s="259"/>
      <c r="D3" s="259"/>
      <c r="E3" s="267"/>
      <c r="F3" s="292" t="s">
        <v>62</v>
      </c>
      <c r="G3" s="292"/>
      <c r="H3" s="292"/>
      <c r="I3" s="292"/>
      <c r="J3" s="291" t="s">
        <v>63</v>
      </c>
      <c r="K3" s="292"/>
      <c r="L3" s="292"/>
      <c r="M3" s="293"/>
      <c r="N3" s="251" t="s">
        <v>64</v>
      </c>
      <c r="O3" s="246"/>
      <c r="P3" s="246"/>
      <c r="Q3" s="247"/>
    </row>
    <row r="4" spans="1:20" ht="18" customHeight="1" x14ac:dyDescent="0.25">
      <c r="A4" s="282"/>
      <c r="B4" s="283" t="s">
        <v>2</v>
      </c>
      <c r="C4" s="285" t="s">
        <v>29</v>
      </c>
      <c r="D4" s="285" t="s">
        <v>35</v>
      </c>
      <c r="E4" s="287" t="s">
        <v>1</v>
      </c>
      <c r="F4" s="294" t="s">
        <v>2</v>
      </c>
      <c r="G4" s="295" t="s">
        <v>29</v>
      </c>
      <c r="H4" s="295" t="s">
        <v>35</v>
      </c>
      <c r="I4" s="296" t="s">
        <v>1</v>
      </c>
      <c r="J4" s="297" t="s">
        <v>2</v>
      </c>
      <c r="K4" s="295" t="s">
        <v>29</v>
      </c>
      <c r="L4" s="295" t="s">
        <v>35</v>
      </c>
      <c r="M4" s="298" t="s">
        <v>1</v>
      </c>
      <c r="N4" s="299" t="s">
        <v>2</v>
      </c>
      <c r="O4" s="300" t="s">
        <v>29</v>
      </c>
      <c r="P4" s="300" t="s">
        <v>35</v>
      </c>
      <c r="Q4" s="287" t="s">
        <v>1</v>
      </c>
    </row>
    <row r="5" spans="1:20" ht="31.5" customHeight="1" thickBot="1" x14ac:dyDescent="0.3">
      <c r="A5" s="282"/>
      <c r="B5" s="284"/>
      <c r="C5" s="286"/>
      <c r="D5" s="286"/>
      <c r="E5" s="287"/>
      <c r="F5" s="294"/>
      <c r="G5" s="295"/>
      <c r="H5" s="295"/>
      <c r="I5" s="296"/>
      <c r="J5" s="297"/>
      <c r="K5" s="295"/>
      <c r="L5" s="295"/>
      <c r="M5" s="298"/>
      <c r="N5" s="299"/>
      <c r="O5" s="300"/>
      <c r="P5" s="300"/>
      <c r="Q5" s="287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9.6987184091811479E-2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9.6959126966367354E-2</v>
      </c>
    </row>
    <row r="7" spans="1:20" s="23" customFormat="1" x14ac:dyDescent="0.25">
      <c r="A7" s="18" t="s">
        <v>23</v>
      </c>
      <c r="B7" s="11">
        <v>60</v>
      </c>
      <c r="C7" s="104">
        <v>12513.2443</v>
      </c>
      <c r="D7" s="104">
        <v>5838.5483715399996</v>
      </c>
      <c r="E7" s="12">
        <f>C7/C18</f>
        <v>0.11680534249668828</v>
      </c>
      <c r="F7" s="19"/>
      <c r="G7" s="104"/>
      <c r="H7" s="104"/>
      <c r="I7" s="13"/>
      <c r="J7" s="11">
        <v>1</v>
      </c>
      <c r="K7" s="220">
        <v>31</v>
      </c>
      <c r="L7" s="221">
        <v>15.5</v>
      </c>
      <c r="M7" s="12">
        <f>K7/K18</f>
        <v>1</v>
      </c>
      <c r="N7" s="11">
        <f t="shared" si="0"/>
        <v>61</v>
      </c>
      <c r="O7" s="104">
        <f t="shared" si="0"/>
        <v>12544.2443</v>
      </c>
      <c r="P7" s="104">
        <f t="shared" si="0"/>
        <v>5854.0483715399996</v>
      </c>
      <c r="Q7" s="12">
        <f>O7/O18</f>
        <v>0.1170608391742049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9.8890720093903275E-2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9.8862112300359045E-2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0.2240137022659521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0.22394889802810838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5.9934262017763563E-2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5.9916923818664578E-2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0.17297085238105209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0.17292081417292307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5.0959225547983315E-2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5.0944483709696911E-2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4.1547959054500525E-2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4.1535939772674217E-2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5.8644228997866213E-2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5.8627263988468584E-2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7.8458650787563089E-2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7.8435953724771371E-2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3.7804875040407186E-4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3.7793938583891408E-4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4.0982351451210796E-4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4.0970495792275766E-4</v>
      </c>
    </row>
    <row r="18" spans="1:53" ht="29.25" customHeight="1" thickBot="1" x14ac:dyDescent="0.3">
      <c r="A18" s="107" t="s">
        <v>3</v>
      </c>
      <c r="B18" s="77">
        <f>SUM(B6:B17)</f>
        <v>404</v>
      </c>
      <c r="C18" s="237">
        <f>SUM(C6:C17)</f>
        <v>107129.04078299999</v>
      </c>
      <c r="D18" s="237">
        <f>SUM(D6:D17)</f>
        <v>46195.291410730002</v>
      </c>
      <c r="E18" s="78">
        <f>SUM(E6:E16)</f>
        <v>0.99959017648548787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1</v>
      </c>
      <c r="K18" s="240">
        <f t="shared" ref="K18" si="2">SUM(K6:K17)</f>
        <v>31</v>
      </c>
      <c r="L18" s="241">
        <f t="shared" ref="L18:Q18" si="3">SUM(L6:L17)</f>
        <v>15.5</v>
      </c>
      <c r="M18" s="235">
        <f t="shared" si="3"/>
        <v>1</v>
      </c>
      <c r="N18" s="77">
        <f t="shared" si="3"/>
        <v>405</v>
      </c>
      <c r="O18" s="195">
        <f t="shared" si="3"/>
        <v>107160.04078299999</v>
      </c>
      <c r="P18" s="195">
        <f t="shared" si="3"/>
        <v>46210.791410730002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2" t="s">
        <v>49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89" t="s">
        <v>4</v>
      </c>
      <c r="B21" s="251" t="s">
        <v>22</v>
      </c>
      <c r="C21" s="246"/>
      <c r="D21" s="246"/>
      <c r="E21" s="247"/>
      <c r="F21" s="251" t="s">
        <v>23</v>
      </c>
      <c r="G21" s="246"/>
      <c r="H21" s="246"/>
      <c r="I21" s="247"/>
      <c r="J21" s="251" t="s">
        <v>19</v>
      </c>
      <c r="K21" s="246"/>
      <c r="L21" s="246"/>
      <c r="M21" s="247"/>
      <c r="N21" s="251" t="s">
        <v>30</v>
      </c>
      <c r="O21" s="246"/>
      <c r="P21" s="246"/>
      <c r="Q21" s="247"/>
      <c r="R21" s="251" t="s">
        <v>27</v>
      </c>
      <c r="S21" s="246"/>
      <c r="T21" s="246"/>
      <c r="U21" s="247"/>
      <c r="V21" s="246" t="s">
        <v>38</v>
      </c>
      <c r="W21" s="246"/>
      <c r="X21" s="246"/>
      <c r="Y21" s="247"/>
      <c r="Z21" s="246" t="s">
        <v>26</v>
      </c>
      <c r="AA21" s="246"/>
      <c r="AB21" s="246"/>
      <c r="AC21" s="246"/>
      <c r="AD21" s="251" t="s">
        <v>37</v>
      </c>
      <c r="AE21" s="246"/>
      <c r="AF21" s="246"/>
      <c r="AG21" s="246"/>
      <c r="AH21" s="251" t="s">
        <v>28</v>
      </c>
      <c r="AI21" s="246"/>
      <c r="AJ21" s="246"/>
      <c r="AK21" s="246"/>
      <c r="AL21" s="259" t="s">
        <v>59</v>
      </c>
      <c r="AM21" s="259"/>
      <c r="AN21" s="259"/>
      <c r="AO21" s="259"/>
      <c r="AP21" s="246" t="s">
        <v>48</v>
      </c>
      <c r="AQ21" s="246"/>
      <c r="AR21" s="246"/>
      <c r="AS21" s="246"/>
      <c r="AT21" s="259" t="s">
        <v>61</v>
      </c>
      <c r="AU21" s="259"/>
      <c r="AV21" s="259"/>
      <c r="AW21" s="259"/>
      <c r="AX21" s="246" t="s">
        <v>20</v>
      </c>
      <c r="AY21" s="246"/>
      <c r="AZ21" s="246"/>
      <c r="BA21" s="247"/>
    </row>
    <row r="22" spans="1:53" ht="55.5" customHeight="1" thickBot="1" x14ac:dyDescent="0.3">
      <c r="A22" s="290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2.3974597858686421E-3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0.11065567374968176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1.5183911977168065E-2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0.11363540559145754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4.7104490719485116E-2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8.5106988108557949E-2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0.12466790886516937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0.10721652986015238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0.41316902923408927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0.11227984165717238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2.7309308275485451E-2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2.3375232912219258E-2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1.7338902564828729E-2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1.2986240506788477E-2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2.8375743213808254E-2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7.4720829992906005E-3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8.6206559234548036E-3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2.3167453064110641E-2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2.2708128274271249E-2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3.5072063605439241E-2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4.2005416711563539E-3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6.9649166514184235E-2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2.9888331997162402E-2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1.9488646446756082E-2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3.1566553847270453E-3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3.6070943245234452E-2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7.5404905185140524E-3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6.8951014085549142E-2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4.3442610642549354E-2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5.9576064653915892E-2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0.20777984810861563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6.6704601737962901E-2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3.5961896788029627E-3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17</v>
      </c>
      <c r="AY39" s="17">
        <f t="shared" si="5"/>
        <v>4920.9014989999996</v>
      </c>
      <c r="AZ39" s="159">
        <f t="shared" si="6"/>
        <v>1977.5314049999999</v>
      </c>
      <c r="BA39" s="14">
        <f>AY39/AY40</f>
        <v>4.5934337347122815E-2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60</v>
      </c>
      <c r="G40" s="81">
        <f>SUM(G23:G39)</f>
        <v>12513.244299999998</v>
      </c>
      <c r="H40" s="81">
        <f>SUM(H23:H39)</f>
        <v>5838.5483715399987</v>
      </c>
      <c r="I40" s="88">
        <f t="shared" si="7"/>
        <v>0.99640381032119707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0.90869715925969596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404</v>
      </c>
      <c r="AY40" s="42">
        <f>C40+G40+K40+O40+S40+AA40+AI40+AE40+W40+AQ40+AM40+AU40</f>
        <v>107129.04078299999</v>
      </c>
      <c r="AZ40" s="42">
        <f>D40+H40+L40+P40+T40+AB40+AJ40+AF40+X40+AR40+AN40+AV40</f>
        <v>46194.785870730004</v>
      </c>
      <c r="BA40" s="38">
        <f>SUM(BA23:BA38)</f>
        <v>0.95368761390247325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X41" s="1">
        <v>404</v>
      </c>
      <c r="AY41" s="97">
        <v>107129.04078299999</v>
      </c>
      <c r="AZ41" s="97">
        <v>46195.291410730002</v>
      </c>
    </row>
    <row r="42" spans="1:55" ht="15.75" customHeight="1" thickBot="1" x14ac:dyDescent="0.3">
      <c r="A42" s="272" t="s">
        <v>50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73" t="s">
        <v>65</v>
      </c>
      <c r="B43" s="260" t="s">
        <v>22</v>
      </c>
      <c r="C43" s="256"/>
      <c r="D43" s="257"/>
      <c r="E43" s="261"/>
      <c r="F43" s="255" t="s">
        <v>23</v>
      </c>
      <c r="G43" s="256"/>
      <c r="H43" s="257"/>
      <c r="I43" s="261"/>
      <c r="J43" s="248" t="s">
        <v>19</v>
      </c>
      <c r="K43" s="249"/>
      <c r="L43" s="249"/>
      <c r="M43" s="250"/>
      <c r="N43" s="248" t="s">
        <v>30</v>
      </c>
      <c r="O43" s="249"/>
      <c r="P43" s="249"/>
      <c r="Q43" s="250"/>
      <c r="R43" s="248" t="s">
        <v>27</v>
      </c>
      <c r="S43" s="249"/>
      <c r="T43" s="249"/>
      <c r="U43" s="250"/>
      <c r="V43" s="255" t="s">
        <v>38</v>
      </c>
      <c r="W43" s="256"/>
      <c r="X43" s="256"/>
      <c r="Y43" s="257"/>
      <c r="Z43" s="248" t="s">
        <v>26</v>
      </c>
      <c r="AA43" s="249"/>
      <c r="AB43" s="249"/>
      <c r="AC43" s="250"/>
      <c r="AD43" s="248" t="s">
        <v>37</v>
      </c>
      <c r="AE43" s="249"/>
      <c r="AF43" s="249"/>
      <c r="AG43" s="250"/>
      <c r="AH43" s="248" t="s">
        <v>28</v>
      </c>
      <c r="AI43" s="249"/>
      <c r="AJ43" s="249"/>
      <c r="AK43" s="249"/>
      <c r="AL43" s="260" t="s">
        <v>59</v>
      </c>
      <c r="AM43" s="256"/>
      <c r="AN43" s="256"/>
      <c r="AO43" s="261"/>
      <c r="AP43" s="255" t="s">
        <v>48</v>
      </c>
      <c r="AQ43" s="256"/>
      <c r="AR43" s="256"/>
      <c r="AS43" s="257"/>
      <c r="AT43" s="279" t="s">
        <v>61</v>
      </c>
      <c r="AU43" s="280"/>
      <c r="AV43" s="280"/>
      <c r="AW43" s="281"/>
      <c r="AX43" s="248" t="s">
        <v>20</v>
      </c>
      <c r="AY43" s="249"/>
      <c r="AZ43" s="249"/>
      <c r="BA43" s="250"/>
    </row>
    <row r="44" spans="1:55" ht="58.5" thickBot="1" x14ac:dyDescent="0.3">
      <c r="A44" s="274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0.62295086015382917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0.67086103029391564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0.20857900137057181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42</v>
      </c>
      <c r="AY46" s="6">
        <f t="shared" si="12"/>
        <v>16488.011186</v>
      </c>
      <c r="AZ46" s="6">
        <f t="shared" si="12"/>
        <v>5994.1665730000004</v>
      </c>
      <c r="BA46" s="12">
        <f>AZ46/AZ54</f>
        <v>0.12975708973680608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3.6601219397594593E-2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4.9399961128288025E-2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8.9185504034313468E-2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0.11373863834485054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4.1684473466245674E-2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2.628988511841944E-2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9.9894157744526732E-4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1.1668171308767649E-4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4.3294455753459119E-3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1.4503642677408805E-3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4.1194674649416355E-3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60</v>
      </c>
      <c r="G54" s="122">
        <f t="shared" si="15"/>
        <v>12513.2443</v>
      </c>
      <c r="H54" s="122">
        <f t="shared" si="15"/>
        <v>5838.5483715399996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404</v>
      </c>
      <c r="AY54" s="130">
        <f t="shared" si="20"/>
        <v>107129.040783</v>
      </c>
      <c r="AZ54" s="130">
        <f t="shared" si="20"/>
        <v>46195.291410730002</v>
      </c>
      <c r="BA54" s="82">
        <f t="shared" si="20"/>
        <v>1.000062563643396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77" t="s">
        <v>51</v>
      </c>
      <c r="B58" s="277"/>
      <c r="C58" s="277"/>
      <c r="D58" s="277"/>
      <c r="E58" s="277"/>
      <c r="F58" s="277"/>
      <c r="G58" s="277"/>
      <c r="H58" s="277"/>
      <c r="I58" s="277"/>
      <c r="J58" s="277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75" t="s">
        <v>39</v>
      </c>
      <c r="B59" s="263" t="s">
        <v>22</v>
      </c>
      <c r="C59" s="264"/>
      <c r="D59" s="270"/>
      <c r="E59" s="215"/>
      <c r="F59" s="263" t="s">
        <v>23</v>
      </c>
      <c r="G59" s="264"/>
      <c r="H59" s="264"/>
      <c r="I59" s="270"/>
      <c r="J59" s="263" t="s">
        <v>19</v>
      </c>
      <c r="K59" s="264"/>
      <c r="L59" s="264"/>
      <c r="M59" s="265"/>
      <c r="N59" s="271" t="s">
        <v>30</v>
      </c>
      <c r="O59" s="264"/>
      <c r="P59" s="264"/>
      <c r="Q59" s="265"/>
      <c r="R59" s="262" t="s">
        <v>27</v>
      </c>
      <c r="S59" s="262"/>
      <c r="T59" s="262"/>
      <c r="U59" s="262"/>
      <c r="V59" s="263" t="s">
        <v>38</v>
      </c>
      <c r="W59" s="264"/>
      <c r="X59" s="264"/>
      <c r="Y59" s="265"/>
      <c r="Z59" s="266" t="s">
        <v>26</v>
      </c>
      <c r="AA59" s="259"/>
      <c r="AB59" s="259"/>
      <c r="AC59" s="267"/>
      <c r="AD59" s="268" t="s">
        <v>37</v>
      </c>
      <c r="AE59" s="259"/>
      <c r="AF59" s="259"/>
      <c r="AG59" s="269"/>
      <c r="AH59" s="252" t="s">
        <v>28</v>
      </c>
      <c r="AI59" s="253"/>
      <c r="AJ59" s="253"/>
      <c r="AK59" s="258"/>
      <c r="AL59" s="252" t="s">
        <v>59</v>
      </c>
      <c r="AM59" s="253"/>
      <c r="AN59" s="253"/>
      <c r="AO59" s="258"/>
      <c r="AP59" s="252" t="s">
        <v>48</v>
      </c>
      <c r="AQ59" s="253"/>
      <c r="AR59" s="253"/>
      <c r="AS59" s="254"/>
      <c r="AT59" s="268" t="s">
        <v>61</v>
      </c>
      <c r="AU59" s="259"/>
      <c r="AV59" s="259"/>
      <c r="AW59" s="267"/>
      <c r="AX59" s="243" t="s">
        <v>20</v>
      </c>
      <c r="AY59" s="244"/>
      <c r="AZ59" s="244"/>
      <c r="BA59" s="245"/>
    </row>
    <row r="60" spans="1:55" s="50" customFormat="1" ht="50.25" customHeight="1" thickBot="1" x14ac:dyDescent="0.3">
      <c r="A60" s="276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0.12255261961057311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0.17311778906063088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37</v>
      </c>
      <c r="G62" s="6">
        <v>9152.0293000000001</v>
      </c>
      <c r="H62" s="26">
        <v>4283.6367739999996</v>
      </c>
      <c r="I62" s="13">
        <f>G62/G65</f>
        <v>0.7295799636172583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218</v>
      </c>
      <c r="AY62" s="17">
        <f t="shared" si="22"/>
        <v>54003.690847999998</v>
      </c>
      <c r="AZ62" s="17">
        <f t="shared" si="22"/>
        <v>22760.909335189997</v>
      </c>
      <c r="BA62" s="12">
        <f>AY62/AY65</f>
        <v>0.50395362350932593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0.14786741677216858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0.23916602132411488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8.3762566105928207E-2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61</v>
      </c>
      <c r="G65" s="47">
        <f>SUM(G61:G64)</f>
        <v>12544.2443</v>
      </c>
      <c r="H65" s="47">
        <f t="shared" si="24"/>
        <v>5854.0483715399996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405</v>
      </c>
      <c r="AY65" s="238">
        <f>SUM(AY61:AY64)</f>
        <v>107160.040783</v>
      </c>
      <c r="AZ65" s="239">
        <f>SUM(AZ61:AZ64)</f>
        <v>46210.791410730002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2022-08-12T11:30:28Z</dcterms:modified>
</cp:coreProperties>
</file>